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Blad1" sheetId="1" r:id="rId1"/>
    <sheet name="Blad3" sheetId="2" r:id="rId2"/>
    <sheet name="Blad2" sheetId="3" r:id="rId3"/>
  </sheets>
  <definedNames/>
  <calcPr fullCalcOnLoad="1"/>
</workbook>
</file>

<file path=xl/sharedStrings.xml><?xml version="1.0" encoding="utf-8"?>
<sst xmlns="http://schemas.openxmlformats.org/spreadsheetml/2006/main" count="163" uniqueCount="37">
  <si>
    <t>Kostnader:</t>
  </si>
  <si>
    <t>Bilmodell:</t>
  </si>
  <si>
    <t>Ford Focus 2,0 Bensin</t>
  </si>
  <si>
    <t>Ford Focus Flexifuel</t>
  </si>
  <si>
    <t>Inköp</t>
  </si>
  <si>
    <t>Finansieringskostnad</t>
  </si>
  <si>
    <t>Försäkringskostnad</t>
  </si>
  <si>
    <t>Bränslekostnad</t>
  </si>
  <si>
    <t>Fri parkering</t>
  </si>
  <si>
    <t>Trängselavgifter</t>
  </si>
  <si>
    <t>Nej</t>
  </si>
  <si>
    <t>Ja</t>
  </si>
  <si>
    <t>Skillnad till miljöbilens fördel:</t>
  </si>
  <si>
    <t>Fördelat på 12 månader:</t>
  </si>
  <si>
    <t>20% miljörabatt</t>
  </si>
  <si>
    <t>2dagar per vecka i 30 veckor á 60:-</t>
  </si>
  <si>
    <t>5,21% kontra 3,95% på 80% av inköpspriset</t>
  </si>
  <si>
    <t>0dagar per vecka i 30 veckor á 60:-</t>
  </si>
  <si>
    <t>5dagar per vecka i 30 veckor á 60:-</t>
  </si>
  <si>
    <t>Exempel 1</t>
  </si>
  <si>
    <t>Exempel 2</t>
  </si>
  <si>
    <t>Exempel 3</t>
  </si>
  <si>
    <t>Exempel 4</t>
  </si>
  <si>
    <t>Bor utanför Stockholm</t>
  </si>
  <si>
    <t>Bor i Stockholm</t>
  </si>
  <si>
    <t>Kör ej bil till jobbet i/utanför stan</t>
  </si>
  <si>
    <t>Kör bil till jobbet i stan</t>
  </si>
  <si>
    <t>Kör bil till jobbet utanför stan</t>
  </si>
  <si>
    <t>Besparing miljöbil (lån och försäkring)</t>
  </si>
  <si>
    <t>kr / månad</t>
  </si>
  <si>
    <t>Skillnad till miljöbilens fördel</t>
  </si>
  <si>
    <t>(fri boendeparkering)</t>
  </si>
  <si>
    <t>(5 dagar/vecka i 30 veckor á 60 kr)</t>
  </si>
  <si>
    <t>(möjligen ännu lägre försäkringskostnad, pga boende utanför Stockholm)</t>
  </si>
  <si>
    <t>Boendeparkering</t>
  </si>
  <si>
    <t>5 dagar per vecka i 30 veckor á 60:-</t>
  </si>
  <si>
    <t>i procentuell besparing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</si>
</sst>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9" fontId="0" fillId="0" borderId="0" xfId="17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25.57421875" style="0" customWidth="1"/>
    <col min="3" max="3" width="21.28125" style="0" customWidth="1"/>
    <col min="4" max="4" width="20.00390625" style="0" customWidth="1"/>
  </cols>
  <sheetData>
    <row r="1" spans="1:6" ht="12.75">
      <c r="A1" s="1"/>
      <c r="B1" s="2" t="s">
        <v>1</v>
      </c>
      <c r="C1" s="3"/>
      <c r="D1" s="3"/>
      <c r="E1" s="3"/>
      <c r="F1" s="4"/>
    </row>
    <row r="2" spans="1:6" ht="12.75">
      <c r="A2" s="5" t="s">
        <v>0</v>
      </c>
      <c r="B2" s="6" t="s">
        <v>2</v>
      </c>
      <c r="C2" s="6" t="s">
        <v>3</v>
      </c>
      <c r="D2" s="6"/>
      <c r="E2" s="7"/>
      <c r="F2" s="8"/>
    </row>
    <row r="3" spans="1:6" ht="12.75">
      <c r="A3" s="9" t="s">
        <v>4</v>
      </c>
      <c r="B3" s="7">
        <v>170000</v>
      </c>
      <c r="C3" s="7">
        <v>170000</v>
      </c>
      <c r="D3" s="7"/>
      <c r="E3" s="7"/>
      <c r="F3" s="8"/>
    </row>
    <row r="4" spans="1:6" ht="12.75">
      <c r="A4" s="9" t="s">
        <v>5</v>
      </c>
      <c r="B4" s="7">
        <v>26448</v>
      </c>
      <c r="C4" s="7">
        <v>25500</v>
      </c>
      <c r="D4" s="7" t="s">
        <v>16</v>
      </c>
      <c r="E4" s="7"/>
      <c r="F4" s="8"/>
    </row>
    <row r="5" spans="1:6" ht="12.75">
      <c r="A5" s="9" t="s">
        <v>6</v>
      </c>
      <c r="B5" s="7">
        <v>3603</v>
      </c>
      <c r="C5" s="7">
        <v>2883</v>
      </c>
      <c r="D5" s="7" t="s">
        <v>14</v>
      </c>
      <c r="E5" s="7"/>
      <c r="F5" s="8"/>
    </row>
    <row r="6" spans="1:6" ht="12.75">
      <c r="A6" s="9" t="s">
        <v>7</v>
      </c>
      <c r="B6" s="7">
        <v>11550</v>
      </c>
      <c r="C6" s="7">
        <v>11550</v>
      </c>
      <c r="D6" s="7"/>
      <c r="E6" s="7"/>
      <c r="F6" s="8"/>
    </row>
    <row r="7" spans="1:6" ht="12.75">
      <c r="A7" s="9" t="s">
        <v>9</v>
      </c>
      <c r="B7" s="10">
        <v>3600</v>
      </c>
      <c r="C7" s="7">
        <v>0</v>
      </c>
      <c r="D7" s="15" t="s">
        <v>15</v>
      </c>
      <c r="E7" s="15"/>
      <c r="F7" s="16"/>
    </row>
    <row r="8" spans="1:6" ht="12.75">
      <c r="A8" s="9" t="s">
        <v>8</v>
      </c>
      <c r="B8" s="7" t="s">
        <v>10</v>
      </c>
      <c r="C8" s="7" t="s">
        <v>11</v>
      </c>
      <c r="D8" s="7"/>
      <c r="E8" s="7"/>
      <c r="F8" s="8"/>
    </row>
    <row r="9" spans="1:6" ht="12.75">
      <c r="A9" s="9"/>
      <c r="B9" s="10">
        <f>SUM(B4:B7)</f>
        <v>45201</v>
      </c>
      <c r="C9" s="10">
        <f>SUM(C4:C7)</f>
        <v>39933</v>
      </c>
      <c r="D9" s="7"/>
      <c r="E9" s="7"/>
      <c r="F9" s="8"/>
    </row>
    <row r="10" spans="1:6" ht="12.75">
      <c r="A10" s="11" t="s">
        <v>12</v>
      </c>
      <c r="B10" s="10">
        <f>SUM(B9-C9)</f>
        <v>5268</v>
      </c>
      <c r="C10" s="7"/>
      <c r="D10" s="7"/>
      <c r="E10" s="7"/>
      <c r="F10" s="8"/>
    </row>
    <row r="11" spans="1:6" ht="12.75">
      <c r="A11" s="9" t="s">
        <v>13</v>
      </c>
      <c r="B11" s="10">
        <f>SUM(B10/12)</f>
        <v>439</v>
      </c>
      <c r="C11" s="7"/>
      <c r="D11" s="7"/>
      <c r="E11" s="7"/>
      <c r="F11" s="8"/>
    </row>
    <row r="12" spans="1:6" ht="13.5" thickBot="1">
      <c r="A12" s="12"/>
      <c r="B12" s="13"/>
      <c r="C12" s="13"/>
      <c r="D12" s="13"/>
      <c r="E12" s="13"/>
      <c r="F12" s="14"/>
    </row>
    <row r="13" ht="13.5" thickBot="1"/>
    <row r="14" spans="1:6" ht="12.75">
      <c r="A14" s="1"/>
      <c r="B14" s="2" t="s">
        <v>1</v>
      </c>
      <c r="C14" s="3"/>
      <c r="D14" s="3"/>
      <c r="E14" s="3"/>
      <c r="F14" s="4"/>
    </row>
    <row r="15" spans="1:6" ht="12.75">
      <c r="A15" s="5" t="s">
        <v>0</v>
      </c>
      <c r="B15" s="6" t="s">
        <v>2</v>
      </c>
      <c r="C15" s="6" t="s">
        <v>3</v>
      </c>
      <c r="D15" s="6"/>
      <c r="E15" s="7"/>
      <c r="F15" s="8"/>
    </row>
    <row r="16" spans="1:6" ht="12.75">
      <c r="A16" s="9" t="s">
        <v>4</v>
      </c>
      <c r="B16" s="7">
        <v>170000</v>
      </c>
      <c r="C16" s="7">
        <v>170000</v>
      </c>
      <c r="D16" s="7"/>
      <c r="E16" s="7"/>
      <c r="F16" s="8"/>
    </row>
    <row r="17" spans="1:6" ht="12.75">
      <c r="A17" s="9" t="s">
        <v>5</v>
      </c>
      <c r="B17" s="7">
        <v>26448</v>
      </c>
      <c r="C17" s="7">
        <v>25500</v>
      </c>
      <c r="D17" s="7" t="s">
        <v>16</v>
      </c>
      <c r="E17" s="7"/>
      <c r="F17" s="8"/>
    </row>
    <row r="18" spans="1:6" ht="12.75">
      <c r="A18" s="9" t="s">
        <v>6</v>
      </c>
      <c r="B18" s="7">
        <v>3603</v>
      </c>
      <c r="C18" s="7">
        <v>2883</v>
      </c>
      <c r="D18" s="7" t="s">
        <v>14</v>
      </c>
      <c r="E18" s="7"/>
      <c r="F18" s="8"/>
    </row>
    <row r="19" spans="1:6" ht="12.75">
      <c r="A19" s="9" t="s">
        <v>7</v>
      </c>
      <c r="B19" s="7">
        <v>11550</v>
      </c>
      <c r="C19" s="7">
        <v>11550</v>
      </c>
      <c r="D19" s="7"/>
      <c r="E19" s="7"/>
      <c r="F19" s="8"/>
    </row>
    <row r="20" spans="1:6" ht="12.75">
      <c r="A20" s="9" t="s">
        <v>9</v>
      </c>
      <c r="B20" s="10">
        <v>0</v>
      </c>
      <c r="C20" s="7">
        <v>0</v>
      </c>
      <c r="D20" s="15" t="s">
        <v>17</v>
      </c>
      <c r="E20" s="15"/>
      <c r="F20" s="16"/>
    </row>
    <row r="21" spans="1:6" ht="12.75">
      <c r="A21" s="9" t="s">
        <v>8</v>
      </c>
      <c r="B21" s="7" t="s">
        <v>10</v>
      </c>
      <c r="C21" s="7" t="s">
        <v>11</v>
      </c>
      <c r="D21" s="7"/>
      <c r="E21" s="7"/>
      <c r="F21" s="8"/>
    </row>
    <row r="22" spans="1:6" ht="12.75">
      <c r="A22" s="9"/>
      <c r="B22" s="10">
        <f>SUM(B17:B20)</f>
        <v>41601</v>
      </c>
      <c r="C22" s="10">
        <f>SUM(C17:C20)</f>
        <v>39933</v>
      </c>
      <c r="D22" s="7"/>
      <c r="E22" s="7"/>
      <c r="F22" s="8"/>
    </row>
    <row r="23" spans="1:6" ht="12.75">
      <c r="A23" s="11" t="s">
        <v>12</v>
      </c>
      <c r="B23" s="10">
        <f>SUM(B22-C22)</f>
        <v>1668</v>
      </c>
      <c r="C23" s="7"/>
      <c r="D23" s="7"/>
      <c r="E23" s="7"/>
      <c r="F23" s="8"/>
    </row>
    <row r="24" spans="1:6" ht="12.75">
      <c r="A24" s="9" t="s">
        <v>13</v>
      </c>
      <c r="B24" s="10">
        <f>SUM(B23/12)</f>
        <v>139</v>
      </c>
      <c r="C24" s="7"/>
      <c r="D24" s="7"/>
      <c r="E24" s="7"/>
      <c r="F24" s="8"/>
    </row>
    <row r="25" spans="1:6" ht="13.5" thickBot="1">
      <c r="A25" s="12"/>
      <c r="B25" s="13"/>
      <c r="C25" s="13"/>
      <c r="D25" s="13"/>
      <c r="E25" s="13"/>
      <c r="F25" s="14"/>
    </row>
    <row r="26" ht="13.5" thickBot="1"/>
    <row r="27" spans="1:6" ht="12.75">
      <c r="A27" s="1"/>
      <c r="B27" s="2" t="s">
        <v>1</v>
      </c>
      <c r="C27" s="3"/>
      <c r="D27" s="3"/>
      <c r="E27" s="3"/>
      <c r="F27" s="4"/>
    </row>
    <row r="28" spans="1:6" ht="12.75">
      <c r="A28" s="5" t="s">
        <v>0</v>
      </c>
      <c r="B28" s="6" t="s">
        <v>2</v>
      </c>
      <c r="C28" s="6" t="s">
        <v>3</v>
      </c>
      <c r="D28" s="6"/>
      <c r="E28" s="7"/>
      <c r="F28" s="8"/>
    </row>
    <row r="29" spans="1:6" ht="12.75">
      <c r="A29" s="9" t="s">
        <v>4</v>
      </c>
      <c r="B29" s="7">
        <v>170000</v>
      </c>
      <c r="C29" s="7">
        <v>170000</v>
      </c>
      <c r="D29" s="7"/>
      <c r="E29" s="7"/>
      <c r="F29" s="8"/>
    </row>
    <row r="30" spans="1:6" ht="12.75">
      <c r="A30" s="9" t="s">
        <v>5</v>
      </c>
      <c r="B30" s="7">
        <v>26448</v>
      </c>
      <c r="C30" s="7">
        <v>25500</v>
      </c>
      <c r="D30" s="7" t="s">
        <v>16</v>
      </c>
      <c r="E30" s="7"/>
      <c r="F30" s="8"/>
    </row>
    <row r="31" spans="1:6" ht="12.75">
      <c r="A31" s="9" t="s">
        <v>6</v>
      </c>
      <c r="B31" s="7">
        <v>3603</v>
      </c>
      <c r="C31" s="7">
        <v>2883</v>
      </c>
      <c r="D31" s="7" t="s">
        <v>14</v>
      </c>
      <c r="E31" s="7"/>
      <c r="F31" s="8"/>
    </row>
    <row r="32" spans="1:6" ht="12.75">
      <c r="A32" s="9" t="s">
        <v>7</v>
      </c>
      <c r="B32" s="7">
        <v>11550</v>
      </c>
      <c r="C32" s="7">
        <v>11550</v>
      </c>
      <c r="D32" s="7"/>
      <c r="E32" s="7"/>
      <c r="F32" s="8"/>
    </row>
    <row r="33" spans="1:6" ht="12.75">
      <c r="A33" s="9" t="s">
        <v>9</v>
      </c>
      <c r="B33" s="10">
        <v>9000</v>
      </c>
      <c r="C33" s="7">
        <v>0</v>
      </c>
      <c r="D33" s="15" t="s">
        <v>18</v>
      </c>
      <c r="E33" s="15"/>
      <c r="F33" s="16"/>
    </row>
    <row r="34" spans="1:6" ht="12.75">
      <c r="A34" s="9" t="s">
        <v>8</v>
      </c>
      <c r="B34" s="7" t="s">
        <v>10</v>
      </c>
      <c r="C34" s="7" t="s">
        <v>11</v>
      </c>
      <c r="D34" s="7"/>
      <c r="E34" s="7"/>
      <c r="F34" s="8"/>
    </row>
    <row r="35" spans="1:6" ht="12.75">
      <c r="A35" s="9"/>
      <c r="B35" s="10">
        <f>SUM(B30:B33)</f>
        <v>50601</v>
      </c>
      <c r="C35" s="10">
        <f>SUM(C30:C33)</f>
        <v>39933</v>
      </c>
      <c r="D35" s="7"/>
      <c r="E35" s="7"/>
      <c r="F35" s="8"/>
    </row>
    <row r="36" spans="1:6" ht="12.75">
      <c r="A36" s="11" t="s">
        <v>12</v>
      </c>
      <c r="B36" s="10">
        <f>SUM(B35-C35)</f>
        <v>10668</v>
      </c>
      <c r="C36" s="7"/>
      <c r="D36" s="7"/>
      <c r="E36" s="7"/>
      <c r="F36" s="8"/>
    </row>
    <row r="37" spans="1:6" ht="12.75">
      <c r="A37" s="9" t="s">
        <v>13</v>
      </c>
      <c r="B37" s="10">
        <f>SUM(B36/12)</f>
        <v>889</v>
      </c>
      <c r="C37" s="7"/>
      <c r="D37" s="7"/>
      <c r="E37" s="7"/>
      <c r="F37" s="8"/>
    </row>
    <row r="38" spans="1:6" ht="13.5" thickBot="1">
      <c r="A38" s="12"/>
      <c r="B38" s="13"/>
      <c r="C38" s="13"/>
      <c r="D38" s="13"/>
      <c r="E38" s="13"/>
      <c r="F38" s="1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7" bestFit="1" customWidth="1"/>
    <col min="2" max="2" width="28.8515625" style="7" bestFit="1" customWidth="1"/>
    <col min="3" max="3" width="21.140625" style="7" bestFit="1" customWidth="1"/>
    <col min="4" max="4" width="19.8515625" style="7" bestFit="1" customWidth="1"/>
    <col min="5" max="5" width="38.57421875" style="7" bestFit="1" customWidth="1"/>
    <col min="6" max="16384" width="9.140625" style="7" customWidth="1"/>
  </cols>
  <sheetData>
    <row r="1" spans="2:3" ht="12.75">
      <c r="B1" s="6"/>
      <c r="C1" s="6" t="s">
        <v>1</v>
      </c>
    </row>
    <row r="2" spans="1:5" ht="12.75">
      <c r="A2" s="10" t="s">
        <v>19</v>
      </c>
      <c r="B2" s="6" t="s">
        <v>0</v>
      </c>
      <c r="C2" s="6" t="s">
        <v>2</v>
      </c>
      <c r="D2" s="6" t="s">
        <v>3</v>
      </c>
      <c r="E2" s="6"/>
    </row>
    <row r="3" spans="1:4" ht="12.75">
      <c r="A3" t="s">
        <v>23</v>
      </c>
      <c r="B3" s="7" t="s">
        <v>4</v>
      </c>
      <c r="C3" s="7">
        <v>170000</v>
      </c>
      <c r="D3" s="7">
        <v>170000</v>
      </c>
    </row>
    <row r="4" spans="1:5" ht="12.75">
      <c r="A4" t="s">
        <v>25</v>
      </c>
      <c r="B4" s="7" t="s">
        <v>5</v>
      </c>
      <c r="C4" s="7">
        <v>26448</v>
      </c>
      <c r="D4" s="7">
        <v>25500</v>
      </c>
      <c r="E4" s="7" t="s">
        <v>16</v>
      </c>
    </row>
    <row r="5" spans="2:5" ht="12.75">
      <c r="B5" s="7" t="s">
        <v>6</v>
      </c>
      <c r="C5" s="7">
        <v>3603</v>
      </c>
      <c r="D5" s="7">
        <v>2883</v>
      </c>
      <c r="E5" s="7" t="s">
        <v>14</v>
      </c>
    </row>
    <row r="6" spans="2:4" ht="12.75">
      <c r="B6" s="7" t="s">
        <v>7</v>
      </c>
      <c r="C6" s="7">
        <v>11550</v>
      </c>
      <c r="D6" s="7">
        <v>11550</v>
      </c>
    </row>
    <row r="7" spans="2:5" ht="12.75">
      <c r="B7" s="7" t="s">
        <v>9</v>
      </c>
      <c r="C7" s="10">
        <v>0</v>
      </c>
      <c r="D7" s="7">
        <v>0</v>
      </c>
      <c r="E7" s="20"/>
    </row>
    <row r="8" spans="2:4" ht="12.75">
      <c r="B8" s="7" t="s">
        <v>34</v>
      </c>
      <c r="C8" s="7">
        <v>0</v>
      </c>
      <c r="D8" s="7">
        <v>0</v>
      </c>
    </row>
    <row r="9" spans="3:4" ht="12.75">
      <c r="C9" s="10">
        <f>SUM(C4:C8)</f>
        <v>41601</v>
      </c>
      <c r="D9" s="10">
        <f>SUM(D4:D8)</f>
        <v>39933</v>
      </c>
    </row>
    <row r="10" spans="2:3" ht="12.75">
      <c r="B10" s="10" t="s">
        <v>12</v>
      </c>
      <c r="C10" s="10">
        <f>SUM(C9-D9)</f>
        <v>1668</v>
      </c>
    </row>
    <row r="11" spans="2:5" ht="12.75">
      <c r="B11" s="7" t="s">
        <v>13</v>
      </c>
      <c r="C11" s="10">
        <f>SUM(C10/12)</f>
        <v>139</v>
      </c>
      <c r="D11" s="22">
        <f>C10/C9</f>
        <v>0.040095190019470685</v>
      </c>
      <c r="E11" s="7" t="s">
        <v>36</v>
      </c>
    </row>
    <row r="12" spans="1:5" ht="12.75">
      <c r="A12" s="18"/>
      <c r="B12" s="18"/>
      <c r="C12" s="18"/>
      <c r="D12" s="18"/>
      <c r="E12" s="18"/>
    </row>
    <row r="14" spans="1:3" ht="12.75">
      <c r="A14" s="10" t="s">
        <v>20</v>
      </c>
      <c r="B14" s="6"/>
      <c r="C14" s="6" t="s">
        <v>1</v>
      </c>
    </row>
    <row r="15" spans="1:5" ht="12.75">
      <c r="A15" t="s">
        <v>24</v>
      </c>
      <c r="B15" s="6" t="s">
        <v>0</v>
      </c>
      <c r="C15" s="6" t="s">
        <v>2</v>
      </c>
      <c r="D15" s="6" t="s">
        <v>3</v>
      </c>
      <c r="E15" s="6"/>
    </row>
    <row r="16" spans="1:4" ht="12.75">
      <c r="A16" t="s">
        <v>25</v>
      </c>
      <c r="B16" s="7" t="s">
        <v>4</v>
      </c>
      <c r="C16" s="7">
        <v>170000</v>
      </c>
      <c r="D16" s="7">
        <v>170000</v>
      </c>
    </row>
    <row r="17" spans="2:5" ht="12.75">
      <c r="B17" s="7" t="s">
        <v>5</v>
      </c>
      <c r="C17" s="7">
        <v>26448</v>
      </c>
      <c r="D17" s="7">
        <v>25500</v>
      </c>
      <c r="E17" s="7" t="s">
        <v>16</v>
      </c>
    </row>
    <row r="18" spans="2:5" ht="12.75">
      <c r="B18" s="7" t="s">
        <v>6</v>
      </c>
      <c r="C18" s="7">
        <v>3603</v>
      </c>
      <c r="D18" s="7">
        <v>2883</v>
      </c>
      <c r="E18" s="7" t="s">
        <v>14</v>
      </c>
    </row>
    <row r="19" spans="2:4" ht="12.75">
      <c r="B19" s="7" t="s">
        <v>7</v>
      </c>
      <c r="C19" s="7">
        <v>11550</v>
      </c>
      <c r="D19" s="7">
        <v>11550</v>
      </c>
    </row>
    <row r="20" spans="2:5" ht="12.75">
      <c r="B20" s="7" t="s">
        <v>9</v>
      </c>
      <c r="C20" s="10">
        <v>0</v>
      </c>
      <c r="D20" s="7">
        <v>0</v>
      </c>
      <c r="E20" s="20"/>
    </row>
    <row r="21" spans="2:4" ht="12.75">
      <c r="B21" s="7" t="s">
        <v>34</v>
      </c>
      <c r="C21" s="7">
        <v>6000</v>
      </c>
      <c r="D21" s="7">
        <v>0</v>
      </c>
    </row>
    <row r="22" spans="3:4" ht="12.75">
      <c r="C22" s="10">
        <f>SUM(C17:C21)</f>
        <v>47601</v>
      </c>
      <c r="D22" s="10">
        <f>SUM(D17:D21)</f>
        <v>39933</v>
      </c>
    </row>
    <row r="23" spans="2:3" ht="12.75">
      <c r="B23" s="10" t="s">
        <v>12</v>
      </c>
      <c r="C23" s="10">
        <f>SUM(C22-D22)</f>
        <v>7668</v>
      </c>
    </row>
    <row r="24" spans="2:5" ht="12.75">
      <c r="B24" s="7" t="s">
        <v>13</v>
      </c>
      <c r="C24" s="21">
        <f>SUM(C23/12)</f>
        <v>639</v>
      </c>
      <c r="D24" s="22">
        <f>C23/C22</f>
        <v>0.16108905275099264</v>
      </c>
      <c r="E24" s="7" t="s">
        <v>36</v>
      </c>
    </row>
    <row r="25" spans="1:5" ht="12.75">
      <c r="A25" s="18"/>
      <c r="B25" s="18"/>
      <c r="C25" s="18"/>
      <c r="D25" s="18"/>
      <c r="E25" s="18"/>
    </row>
    <row r="27" spans="1:3" ht="12.75">
      <c r="A27" s="10" t="s">
        <v>21</v>
      </c>
      <c r="B27" s="6"/>
      <c r="C27" s="6" t="s">
        <v>1</v>
      </c>
    </row>
    <row r="28" spans="1:5" ht="12.75">
      <c r="A28" t="s">
        <v>23</v>
      </c>
      <c r="B28" s="6" t="s">
        <v>0</v>
      </c>
      <c r="C28" s="6" t="s">
        <v>2</v>
      </c>
      <c r="D28" s="6" t="s">
        <v>3</v>
      </c>
      <c r="E28" s="6"/>
    </row>
    <row r="29" spans="1:4" ht="12.75">
      <c r="A29" t="s">
        <v>26</v>
      </c>
      <c r="B29" s="7" t="s">
        <v>4</v>
      </c>
      <c r="C29" s="7">
        <v>170000</v>
      </c>
      <c r="D29" s="7">
        <v>170000</v>
      </c>
    </row>
    <row r="30" spans="2:5" ht="12.75">
      <c r="B30" s="7" t="s">
        <v>5</v>
      </c>
      <c r="C30" s="7">
        <v>26448</v>
      </c>
      <c r="D30" s="7">
        <v>25500</v>
      </c>
      <c r="E30" s="7" t="s">
        <v>16</v>
      </c>
    </row>
    <row r="31" spans="2:5" ht="12.75">
      <c r="B31" s="7" t="s">
        <v>6</v>
      </c>
      <c r="C31" s="7">
        <v>3603</v>
      </c>
      <c r="D31" s="7">
        <v>2883</v>
      </c>
      <c r="E31" s="7" t="s">
        <v>14</v>
      </c>
    </row>
    <row r="32" spans="2:4" ht="12.75">
      <c r="B32" s="7" t="s">
        <v>7</v>
      </c>
      <c r="C32" s="7">
        <v>11550</v>
      </c>
      <c r="D32" s="7">
        <v>11550</v>
      </c>
    </row>
    <row r="33" spans="2:5" ht="12.75">
      <c r="B33" s="7" t="s">
        <v>9</v>
      </c>
      <c r="C33" s="10">
        <v>9000</v>
      </c>
      <c r="D33" s="7">
        <v>0</v>
      </c>
      <c r="E33" s="15" t="s">
        <v>35</v>
      </c>
    </row>
    <row r="34" spans="2:4" ht="12.75">
      <c r="B34" s="7" t="s">
        <v>34</v>
      </c>
      <c r="C34" s="7">
        <v>0</v>
      </c>
      <c r="D34" s="7">
        <v>0</v>
      </c>
    </row>
    <row r="35" spans="3:4" ht="12.75">
      <c r="C35" s="10">
        <f>SUM(C30:C34)</f>
        <v>50601</v>
      </c>
      <c r="D35" s="10">
        <f>SUM(D30:D34)</f>
        <v>39933</v>
      </c>
    </row>
    <row r="36" spans="2:3" ht="12.75">
      <c r="B36" s="10" t="s">
        <v>12</v>
      </c>
      <c r="C36" s="10">
        <f>SUM(C35-D35)</f>
        <v>10668</v>
      </c>
    </row>
    <row r="37" spans="2:5" ht="12.75">
      <c r="B37" s="7" t="s">
        <v>13</v>
      </c>
      <c r="C37" s="21">
        <f>SUM(C36/12)</f>
        <v>889</v>
      </c>
      <c r="D37" s="22">
        <f>C36/C35</f>
        <v>0.21082587300646233</v>
      </c>
      <c r="E37" s="7" t="s">
        <v>36</v>
      </c>
    </row>
    <row r="38" spans="1:5" ht="12.75">
      <c r="A38" s="18"/>
      <c r="B38" s="18"/>
      <c r="C38" s="18"/>
      <c r="D38" s="18"/>
      <c r="E38" s="18"/>
    </row>
    <row r="40" spans="1:3" ht="12.75">
      <c r="A40" s="10" t="s">
        <v>22</v>
      </c>
      <c r="B40" s="6"/>
      <c r="C40" s="6" t="s">
        <v>1</v>
      </c>
    </row>
    <row r="41" spans="1:5" ht="12.75">
      <c r="A41" t="s">
        <v>24</v>
      </c>
      <c r="B41" s="6" t="s">
        <v>0</v>
      </c>
      <c r="C41" s="6" t="s">
        <v>2</v>
      </c>
      <c r="D41" s="6" t="s">
        <v>3</v>
      </c>
      <c r="E41" s="6"/>
    </row>
    <row r="42" spans="1:4" ht="12.75">
      <c r="A42" t="s">
        <v>27</v>
      </c>
      <c r="B42" s="7" t="s">
        <v>4</v>
      </c>
      <c r="C42" s="7">
        <v>170000</v>
      </c>
      <c r="D42" s="7">
        <v>170000</v>
      </c>
    </row>
    <row r="43" spans="2:5" ht="12.75">
      <c r="B43" s="7" t="s">
        <v>5</v>
      </c>
      <c r="C43" s="7">
        <v>26448</v>
      </c>
      <c r="D43" s="7">
        <v>25500</v>
      </c>
      <c r="E43" s="7" t="s">
        <v>16</v>
      </c>
    </row>
    <row r="44" spans="2:5" ht="12.75">
      <c r="B44" s="7" t="s">
        <v>6</v>
      </c>
      <c r="C44" s="7">
        <v>3603</v>
      </c>
      <c r="D44" s="7">
        <v>2883</v>
      </c>
      <c r="E44" s="7" t="s">
        <v>14</v>
      </c>
    </row>
    <row r="45" spans="2:4" ht="12.75">
      <c r="B45" s="7" t="s">
        <v>7</v>
      </c>
      <c r="C45" s="7">
        <v>11550</v>
      </c>
      <c r="D45" s="7">
        <v>11550</v>
      </c>
    </row>
    <row r="46" spans="2:5" ht="12.75">
      <c r="B46" s="7" t="s">
        <v>9</v>
      </c>
      <c r="C46" s="10">
        <v>9000</v>
      </c>
      <c r="D46" s="7">
        <v>0</v>
      </c>
      <c r="E46" s="15" t="s">
        <v>35</v>
      </c>
    </row>
    <row r="47" spans="2:4" ht="12.75">
      <c r="B47" s="7" t="s">
        <v>34</v>
      </c>
      <c r="C47" s="7">
        <v>6000</v>
      </c>
      <c r="D47" s="7">
        <v>0</v>
      </c>
    </row>
    <row r="48" spans="3:4" ht="12.75">
      <c r="C48" s="10">
        <f>SUM(C43:C47)</f>
        <v>56601</v>
      </c>
      <c r="D48" s="10">
        <f>SUM(D43:D47)</f>
        <v>39933</v>
      </c>
    </row>
    <row r="49" spans="2:3" ht="12.75">
      <c r="B49" s="10" t="s">
        <v>12</v>
      </c>
      <c r="C49" s="10">
        <f>SUM(C48-D48)</f>
        <v>16668</v>
      </c>
    </row>
    <row r="50" spans="2:5" ht="12.75">
      <c r="B50" s="7" t="s">
        <v>13</v>
      </c>
      <c r="C50" s="21">
        <f>SUM(C49/12)</f>
        <v>1389</v>
      </c>
      <c r="D50" s="22">
        <f>C49/C48</f>
        <v>0.2944824296390523</v>
      </c>
      <c r="E50" s="7" t="s">
        <v>36</v>
      </c>
    </row>
    <row r="51" spans="1:5" ht="12.75">
      <c r="A51" s="18"/>
      <c r="B51" s="18"/>
      <c r="C51" s="18"/>
      <c r="D51" s="18"/>
      <c r="E51" s="18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32.57421875" style="0" bestFit="1" customWidth="1"/>
    <col min="4" max="4" width="10.7109375" style="0" bestFit="1" customWidth="1"/>
  </cols>
  <sheetData>
    <row r="1" spans="1:5" ht="12.75">
      <c r="A1" t="s">
        <v>19</v>
      </c>
      <c r="B1" t="s">
        <v>28</v>
      </c>
      <c r="C1">
        <v>139</v>
      </c>
      <c r="D1" t="s">
        <v>29</v>
      </c>
      <c r="E1" s="19" t="s">
        <v>33</v>
      </c>
    </row>
    <row r="2" ht="12.75">
      <c r="B2" t="s">
        <v>23</v>
      </c>
    </row>
    <row r="3" ht="12.75">
      <c r="B3" t="s">
        <v>25</v>
      </c>
    </row>
    <row r="5" spans="2:4" ht="12.75">
      <c r="B5" s="17" t="s">
        <v>30</v>
      </c>
      <c r="C5" s="17">
        <v>139</v>
      </c>
      <c r="D5" s="17" t="s">
        <v>29</v>
      </c>
    </row>
    <row r="7" spans="1:8" ht="12.75">
      <c r="A7" s="18"/>
      <c r="B7" s="18"/>
      <c r="C7" s="18"/>
      <c r="D7" s="18"/>
      <c r="E7" s="18"/>
      <c r="F7" s="18"/>
      <c r="G7" s="18"/>
      <c r="H7" s="18"/>
    </row>
    <row r="9" spans="1:4" ht="12.75">
      <c r="A9" t="s">
        <v>20</v>
      </c>
      <c r="B9" t="s">
        <v>28</v>
      </c>
      <c r="C9">
        <v>139</v>
      </c>
      <c r="D9" t="s">
        <v>29</v>
      </c>
    </row>
    <row r="10" spans="2:5" ht="12.75">
      <c r="B10" t="s">
        <v>24</v>
      </c>
      <c r="C10">
        <v>500</v>
      </c>
      <c r="D10" t="s">
        <v>29</v>
      </c>
      <c r="E10" t="s">
        <v>31</v>
      </c>
    </row>
    <row r="11" ht="12.75">
      <c r="B11" t="s">
        <v>25</v>
      </c>
    </row>
    <row r="13" spans="2:4" ht="12.75">
      <c r="B13" s="17" t="s">
        <v>30</v>
      </c>
      <c r="C13" s="17">
        <v>639</v>
      </c>
      <c r="D13" s="17" t="s">
        <v>29</v>
      </c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7" spans="1:5" ht="12.75">
      <c r="A17" t="s">
        <v>21</v>
      </c>
      <c r="B17" t="s">
        <v>28</v>
      </c>
      <c r="C17">
        <v>139</v>
      </c>
      <c r="D17" t="s">
        <v>29</v>
      </c>
      <c r="E17" s="19" t="s">
        <v>33</v>
      </c>
    </row>
    <row r="18" ht="12.75">
      <c r="B18" t="s">
        <v>23</v>
      </c>
    </row>
    <row r="19" spans="2:5" ht="12.75">
      <c r="B19" t="s">
        <v>26</v>
      </c>
      <c r="C19">
        <v>750</v>
      </c>
      <c r="D19" t="s">
        <v>29</v>
      </c>
      <c r="E19" t="s">
        <v>32</v>
      </c>
    </row>
    <row r="21" spans="2:4" ht="12.75">
      <c r="B21" s="17" t="s">
        <v>30</v>
      </c>
      <c r="C21" s="17">
        <v>889</v>
      </c>
      <c r="D21" s="17" t="s">
        <v>29</v>
      </c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5" spans="1:4" ht="12.75">
      <c r="A25" t="s">
        <v>22</v>
      </c>
      <c r="B25" t="s">
        <v>28</v>
      </c>
      <c r="C25">
        <v>139</v>
      </c>
      <c r="D25" t="s">
        <v>29</v>
      </c>
    </row>
    <row r="26" spans="2:5" ht="12.75">
      <c r="B26" t="s">
        <v>24</v>
      </c>
      <c r="C26">
        <v>500</v>
      </c>
      <c r="D26" t="s">
        <v>29</v>
      </c>
      <c r="E26" t="s">
        <v>31</v>
      </c>
    </row>
    <row r="27" spans="2:5" ht="12.75">
      <c r="B27" t="s">
        <v>27</v>
      </c>
      <c r="C27">
        <v>750</v>
      </c>
      <c r="D27" t="s">
        <v>29</v>
      </c>
      <c r="E27" t="s">
        <v>32</v>
      </c>
    </row>
    <row r="29" spans="2:4" ht="12.75">
      <c r="B29" s="17" t="s">
        <v>30</v>
      </c>
      <c r="C29" s="17">
        <v>1389</v>
      </c>
      <c r="D29" s="17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Skandinaviska Enskilda 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Berg</dc:creator>
  <cp:keywords/>
  <dc:description/>
  <cp:lastModifiedBy>jsjo</cp:lastModifiedBy>
  <cp:lastPrinted>2006-01-02T09:39:46Z</cp:lastPrinted>
  <dcterms:created xsi:type="dcterms:W3CDTF">2005-12-19T16:30:18Z</dcterms:created>
  <dcterms:modified xsi:type="dcterms:W3CDTF">2006-01-02T10:10:53Z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